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10\สมบูรณ์\สมบูรณ์\"/>
    </mc:Choice>
  </mc:AlternateContent>
  <xr:revisionPtr revIDLastSave="0" documentId="13_ncr:1_{4A357C9E-5DAA-4A1D-A5FB-2CFD9B0E6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34" i="1" l="1"/>
  <c r="G23" i="1"/>
  <c r="I31" i="1"/>
  <c r="E34" i="1"/>
  <c r="I34" i="1" l="1"/>
  <c r="E10" i="1"/>
  <c r="I10" i="1" s="1"/>
  <c r="E11" i="1"/>
  <c r="I11" i="1" s="1"/>
  <c r="E12" i="1"/>
  <c r="I12" i="1" s="1"/>
  <c r="E13" i="1"/>
  <c r="I13" i="1" s="1"/>
  <c r="E14" i="1"/>
  <c r="I14" i="1" s="1"/>
  <c r="E15" i="1"/>
  <c r="I15" i="1" s="1"/>
  <c r="E16" i="1"/>
  <c r="I16" i="1" s="1"/>
  <c r="E17" i="1"/>
  <c r="I17" i="1" s="1"/>
  <c r="E18" i="1"/>
  <c r="I18" i="1" s="1"/>
  <c r="E19" i="1"/>
  <c r="I19" i="1" s="1"/>
  <c r="E20" i="1"/>
  <c r="I20" i="1" s="1"/>
  <c r="E21" i="1"/>
  <c r="I21" i="1" s="1"/>
  <c r="E22" i="1"/>
  <c r="I22" i="1" s="1"/>
  <c r="E9" i="1"/>
  <c r="I9" i="1" s="1"/>
  <c r="E23" i="1" l="1"/>
  <c r="I23" i="1" s="1"/>
</calcChain>
</file>

<file path=xl/sharedStrings.xml><?xml version="1.0" encoding="utf-8"?>
<sst xmlns="http://schemas.openxmlformats.org/spreadsheetml/2006/main" count="114" uniqueCount="39">
  <si>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</si>
  <si>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</si>
  <si>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</si>
  <si>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</si>
  <si>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</si>
  <si>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</si>
  <si>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</si>
  <si>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วัสดุสำนักงาน</t>
  </si>
  <si>
    <t>วัสดุจราจร</t>
  </si>
  <si>
    <t>ค่าสาธารณูปโภค</t>
  </si>
  <si>
    <t>อื่น ๆ</t>
  </si>
  <si>
    <t>รวม</t>
  </si>
  <si>
    <t>โครงการ การบังคับใช้กฎหมาย อำนวยความ</t>
  </si>
  <si>
    <t>ยุติธรรมและบริการประชาชน</t>
  </si>
  <si>
    <t>กิจกรรม การบังคับใช้กฎหมายและบริการประชาชน</t>
  </si>
  <si>
    <t>ค่าตอบแทนปฏิบัติงานนอกเวลา (ค่า OT)</t>
  </si>
  <si>
    <t>ค่าตอบแทนนักจิตวิทยา</t>
  </si>
  <si>
    <t>ค่าตอบแทนชันสูตรพลิกศพ</t>
  </si>
  <si>
    <t>ค่าตอบแทนพยาน</t>
  </si>
  <si>
    <t>ค่าคุ้มครองพยาน</t>
  </si>
  <si>
    <t>ค่าเบี้ยเลี้ยง ค่าเช่าที่พัก และค่าพาหนะ</t>
  </si>
  <si>
    <t>ค่าซ่อมแซมบำรุงยานพาหนะ</t>
  </si>
  <si>
    <t>ค่าจ้างเหมาบริการและอื่นๆ</t>
  </si>
  <si>
    <t>ค่าใช้จ่ายในการส่งหมายเรียกพยาน</t>
  </si>
  <si>
    <t>วัสดุเชื้อเพลิงและหล่อลื่น</t>
  </si>
  <si>
    <t>วัสดุอาหารผู้ต้องหา/ผู้ต้องกัก</t>
  </si>
  <si>
    <t>ค่าตอบแทนใช้สอยและวัสดุ</t>
  </si>
  <si>
    <t>โครงการ ปฏิรูประบบงานตำรวจ</t>
  </si>
  <si>
    <t>กิจกรรม การปฏิรูประบบงานสอบสวนและ</t>
  </si>
  <si>
    <t>ไม่มี</t>
  </si>
  <si>
    <t>-</t>
  </si>
  <si>
    <t>ตรวจแล้วถูกต้อง</t>
  </si>
  <si>
    <t>สวญ.สภ.ยะรม</t>
  </si>
  <si>
    <t>(สำราญ   มากจันทร์)</t>
  </si>
  <si>
    <t>*ข้อมูล ณ วันที่ 20 มีนาคม 2569</t>
  </si>
  <si>
    <t>สูงกว่าเป้า</t>
  </si>
  <si>
    <t>ตามเป้า</t>
  </si>
  <si>
    <t>รายงานผลการใช้จ่ายงบประมาณ ไตรมาสที่ 2
สถานีตำรวจภูธรยะรม
  ประจำปีงบประมาณ พ.ศ. 2569 ไตรมาสที่ 2 (มกราคม 2569 - มีนาคม 2569)</t>
  </si>
  <si>
    <t xml:space="preserve">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</si>
</sst>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rgb="FF3F3151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164" fontId="2" fillId="0" borderId="11" xfId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2" fontId="2" fillId="0" borderId="13" xfId="1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164" fontId="2" fillId="0" borderId="12" xfId="1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0" fontId="2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2" fontId="6" fillId="3" borderId="6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2" xfId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7" xfId="1" applyNumberFormat="1" applyFont="1" applyBorder="1" applyAlignment="1">
      <alignment horizontal="right" vertical="center"/>
    </xf>
    <xf numFmtId="164" fontId="2" fillId="0" borderId="18" xfId="1" applyFont="1" applyBorder="1" applyAlignment="1">
      <alignment horizontal="right" vertical="center"/>
    </xf>
    <xf numFmtId="164" fontId="2" fillId="0" borderId="19" xfId="1" applyFont="1" applyBorder="1" applyAlignment="1">
      <alignment horizontal="right" vertical="center"/>
    </xf>
    <xf numFmtId="0" fontId="6" fillId="3" borderId="20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horizontal="right" vertical="center"/>
    </xf>
    <xf numFmtId="164" fontId="5" fillId="0" borderId="15" xfId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320675</xdr:colOff>
      <xdr:row>35</xdr:row>
      <xdr:rowOff>152400</xdr:rowOff>
    </xdr:from>
    <xdr:to>
      <xdr:col>8</xdr:col>
      <xdr:colOff>719215</xdr:colOff>
      <xdr:row>38</xdr:row>
      <xdr:rowOff>128555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7E33EF-E9EB-C34C-823C-EA8DA8D08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2350" y="11401425"/>
          <a:ext cx="2084465" cy="8905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d\Library\CloudStorage\GoogleDrive-yzplot1@gmail.com\My%20Drive\ITA\69\O10%20-1&#3649;&#3612;&#3609;&#3585;&#3634;&#3619;&#3651;&#3594;&#3657;&#3592;&#3656;&#3634;&#3618;&#3591;&#3610;&#3626;&#3606;&#3634;&#3609;&#3637;&#3605;&#3635;&#3619;&#3623;&#3592;&#3611;&#3619;&#3632;&#3617;&#3634;&#3603;&#3611;&#3619;&#3632;&#3592;&#3635;&#36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Layout" topLeftCell="A22" zoomScaleNormal="100" workbookViewId="0">
      <selection activeCell="N29" sqref="N29"/>
    </sheetView>
  </sheetViews>
  <sheetFormatPr defaultColWidth="12.625" defaultRowHeight="17.25" x14ac:dyDescent="0.4"/>
  <cols>
    <col min="1" max="1" width="3.875" style="3" bestFit="1" customWidth="1"/>
    <col min="2" max="2" width="38.375" style="32" customWidth="1"/>
    <col min="3" max="3" width="13.625" style="3" customWidth="1"/>
    <col min="4" max="4" width="9.125" style="3" customWidth="1"/>
    <col min="5" max="5" width="11.625" style="3" customWidth="1"/>
    <col min="6" max="6" width="5.75" style="3" bestFit="1" customWidth="1"/>
    <col min="7" max="7" width="8.125" style="3" customWidth="1"/>
    <col min="8" max="8" width="8.5" style="3" customWidth="1"/>
    <col min="9" max="9" width="12.25" style="16" customWidth="1"/>
    <col min="10" max="10" width="27.625" style="3" customWidth="1"/>
    <col min="11" max="26" width="8.625" style="3" customWidth="1"/>
    <col min="27" max="16384" width="12.625" style="3"/>
  </cols>
  <sheetData>
    <row r="1" spans="1:10" ht="27.95" customHeight="1" x14ac:dyDescent="0.4">
      <c r="A1" s="17" t="s">
        <v>37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7.95" customHeight="1" x14ac:dyDescent="0.4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33" customHeight="1" x14ac:dyDescent="0.4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30.95" customHeight="1" x14ac:dyDescent="0.4">
      <c r="A4" s="20" t="s">
        <v>0</v>
      </c>
      <c r="B4" s="20" t="s">
        <v>1</v>
      </c>
      <c r="C4" s="21" t="s">
        <v>2</v>
      </c>
      <c r="D4" s="22"/>
      <c r="E4" s="21" t="s">
        <v>3</v>
      </c>
      <c r="F4" s="22"/>
      <c r="G4" s="21" t="s">
        <v>4</v>
      </c>
      <c r="H4" s="22"/>
      <c r="I4" s="23" t="s">
        <v>5</v>
      </c>
      <c r="J4" s="24" t="s">
        <v>6</v>
      </c>
    </row>
    <row r="5" spans="1:10" ht="30.95" customHeight="1" x14ac:dyDescent="0.4">
      <c r="A5" s="25"/>
      <c r="B5" s="25"/>
      <c r="C5" s="26"/>
      <c r="D5" s="27"/>
      <c r="E5" s="26"/>
      <c r="F5" s="27"/>
      <c r="G5" s="26"/>
      <c r="H5" s="27"/>
      <c r="I5" s="28"/>
      <c r="J5" s="29"/>
    </row>
    <row r="6" spans="1:10" ht="24" x14ac:dyDescent="0.55000000000000004">
      <c r="A6" s="4">
        <v>1</v>
      </c>
      <c r="B6" s="30" t="s">
        <v>12</v>
      </c>
      <c r="C6" s="34" t="s">
        <v>30</v>
      </c>
      <c r="D6" s="33"/>
      <c r="E6" s="6" t="s">
        <v>30</v>
      </c>
      <c r="F6" s="37"/>
      <c r="G6" s="6" t="s">
        <v>30</v>
      </c>
      <c r="H6" s="37"/>
      <c r="I6" s="7" t="s">
        <v>30</v>
      </c>
      <c r="J6" s="8" t="s">
        <v>30</v>
      </c>
    </row>
    <row r="7" spans="1:10" ht="24" x14ac:dyDescent="0.55000000000000004">
      <c r="A7" s="4"/>
      <c r="B7" s="30" t="s">
        <v>13</v>
      </c>
      <c r="C7" s="34" t="s">
        <v>30</v>
      </c>
      <c r="D7" s="33"/>
      <c r="E7" s="6" t="s">
        <v>30</v>
      </c>
      <c r="F7" s="37"/>
      <c r="G7" s="6" t="s">
        <v>30</v>
      </c>
      <c r="H7" s="37"/>
      <c r="I7" s="7" t="s">
        <v>30</v>
      </c>
      <c r="J7" s="8" t="s">
        <v>30</v>
      </c>
    </row>
    <row r="8" spans="1:10" ht="24" x14ac:dyDescent="0.55000000000000004">
      <c r="A8" s="4"/>
      <c r="B8" s="30" t="s">
        <v>14</v>
      </c>
      <c r="C8" s="34" t="s">
        <v>30</v>
      </c>
      <c r="D8" s="33"/>
      <c r="E8" s="6" t="s">
        <v>30</v>
      </c>
      <c r="F8" s="37"/>
      <c r="G8" s="6" t="s">
        <v>30</v>
      </c>
      <c r="H8" s="37"/>
      <c r="I8" s="7" t="s">
        <v>30</v>
      </c>
      <c r="J8" s="8" t="s">
        <v>30</v>
      </c>
    </row>
    <row r="9" spans="1:10" ht="24" x14ac:dyDescent="0.55000000000000004">
      <c r="A9" s="4"/>
      <c r="B9" s="30" t="s">
        <v>15</v>
      </c>
      <c r="C9" s="34" t="s">
        <v>30</v>
      </c>
      <c r="D9" s="33"/>
      <c r="E9" s="6">
        <f>[1]Sheet1!$D10</f>
        <v>1464000</v>
      </c>
      <c r="F9" s="37"/>
      <c r="G9" s="6">
        <v>215840</v>
      </c>
      <c r="H9" s="37"/>
      <c r="I9" s="9">
        <f>G9*100/E9</f>
        <v>14.743169398907105</v>
      </c>
      <c r="J9" s="10" t="s">
        <v>29</v>
      </c>
    </row>
    <row r="10" spans="1:10" ht="24" x14ac:dyDescent="0.55000000000000004">
      <c r="A10" s="4"/>
      <c r="B10" s="30" t="s">
        <v>16</v>
      </c>
      <c r="C10" s="34" t="s">
        <v>30</v>
      </c>
      <c r="D10" s="33"/>
      <c r="E10" s="6">
        <f>[1]Sheet1!$D11</f>
        <v>700</v>
      </c>
      <c r="F10" s="37"/>
      <c r="G10" s="6">
        <v>0</v>
      </c>
      <c r="H10" s="37"/>
      <c r="I10" s="9">
        <f t="shared" ref="I10:I23" si="0">G10*100/E10</f>
        <v>0</v>
      </c>
      <c r="J10" s="10" t="s">
        <v>29</v>
      </c>
    </row>
    <row r="11" spans="1:10" ht="24" x14ac:dyDescent="0.55000000000000004">
      <c r="A11" s="4"/>
      <c r="B11" s="30" t="s">
        <v>17</v>
      </c>
      <c r="C11" s="34" t="s">
        <v>30</v>
      </c>
      <c r="D11" s="33"/>
      <c r="E11" s="6">
        <f>[1]Sheet1!$D12</f>
        <v>5400</v>
      </c>
      <c r="F11" s="37"/>
      <c r="G11" s="6">
        <v>0</v>
      </c>
      <c r="H11" s="37"/>
      <c r="I11" s="9">
        <f t="shared" si="0"/>
        <v>0</v>
      </c>
      <c r="J11" s="10" t="s">
        <v>29</v>
      </c>
    </row>
    <row r="12" spans="1:10" ht="24" x14ac:dyDescent="0.55000000000000004">
      <c r="A12" s="4"/>
      <c r="B12" s="30" t="s">
        <v>18</v>
      </c>
      <c r="C12" s="34" t="s">
        <v>30</v>
      </c>
      <c r="D12" s="33"/>
      <c r="E12" s="6">
        <f>[1]Sheet1!$D13</f>
        <v>13100</v>
      </c>
      <c r="F12" s="37"/>
      <c r="G12" s="6">
        <v>6600</v>
      </c>
      <c r="H12" s="37"/>
      <c r="I12" s="9">
        <f t="shared" si="0"/>
        <v>50.381679389312978</v>
      </c>
      <c r="J12" s="10" t="s">
        <v>29</v>
      </c>
    </row>
    <row r="13" spans="1:10" ht="24" x14ac:dyDescent="0.4">
      <c r="A13" s="11"/>
      <c r="B13" s="30" t="s">
        <v>19</v>
      </c>
      <c r="C13" s="35" t="s">
        <v>30</v>
      </c>
      <c r="D13" s="33"/>
      <c r="E13" s="6">
        <f>[1]Sheet1!$D14</f>
        <v>100</v>
      </c>
      <c r="F13" s="37"/>
      <c r="G13" s="6">
        <v>0</v>
      </c>
      <c r="H13" s="37"/>
      <c r="I13" s="9">
        <f t="shared" si="0"/>
        <v>0</v>
      </c>
      <c r="J13" s="10" t="s">
        <v>29</v>
      </c>
    </row>
    <row r="14" spans="1:10" ht="24" x14ac:dyDescent="0.55000000000000004">
      <c r="A14" s="4"/>
      <c r="B14" s="30" t="s">
        <v>20</v>
      </c>
      <c r="C14" s="35" t="s">
        <v>30</v>
      </c>
      <c r="D14" s="36"/>
      <c r="E14" s="6">
        <f>[1]Sheet1!$D15</f>
        <v>48000</v>
      </c>
      <c r="F14" s="37"/>
      <c r="G14" s="6">
        <v>0</v>
      </c>
      <c r="H14" s="12"/>
      <c r="I14" s="9">
        <f t="shared" si="0"/>
        <v>0</v>
      </c>
      <c r="J14" s="10" t="s">
        <v>29</v>
      </c>
    </row>
    <row r="15" spans="1:10" ht="24" x14ac:dyDescent="0.55000000000000004">
      <c r="A15" s="4"/>
      <c r="B15" s="30" t="s">
        <v>21</v>
      </c>
      <c r="C15" s="35" t="s">
        <v>30</v>
      </c>
      <c r="D15" s="36"/>
      <c r="E15" s="6">
        <f>[1]Sheet1!$D16</f>
        <v>27300</v>
      </c>
      <c r="F15" s="37"/>
      <c r="G15" s="6">
        <v>42000</v>
      </c>
      <c r="H15" s="12"/>
      <c r="I15" s="9">
        <f t="shared" si="0"/>
        <v>153.84615384615384</v>
      </c>
      <c r="J15" s="10" t="s">
        <v>29</v>
      </c>
    </row>
    <row r="16" spans="1:10" ht="24" x14ac:dyDescent="0.4">
      <c r="A16" s="11"/>
      <c r="B16" s="30" t="s">
        <v>22</v>
      </c>
      <c r="C16" s="35" t="s">
        <v>30</v>
      </c>
      <c r="D16" s="36"/>
      <c r="E16" s="6">
        <f>[1]Sheet1!$D17</f>
        <v>60500</v>
      </c>
      <c r="F16" s="37"/>
      <c r="G16" s="6">
        <v>0</v>
      </c>
      <c r="H16" s="12"/>
      <c r="I16" s="9">
        <f t="shared" si="0"/>
        <v>0</v>
      </c>
      <c r="J16" s="10" t="s">
        <v>29</v>
      </c>
    </row>
    <row r="17" spans="1:10" ht="24" x14ac:dyDescent="0.55000000000000004">
      <c r="A17" s="4"/>
      <c r="B17" s="30" t="s">
        <v>23</v>
      </c>
      <c r="C17" s="34" t="s">
        <v>30</v>
      </c>
      <c r="D17" s="33"/>
      <c r="E17" s="6">
        <f>[1]Sheet1!$D18</f>
        <v>1100</v>
      </c>
      <c r="F17" s="37"/>
      <c r="G17" s="6">
        <v>0</v>
      </c>
      <c r="H17" s="37"/>
      <c r="I17" s="9">
        <f t="shared" si="0"/>
        <v>0</v>
      </c>
      <c r="J17" s="10" t="s">
        <v>29</v>
      </c>
    </row>
    <row r="18" spans="1:10" ht="24" x14ac:dyDescent="0.55000000000000004">
      <c r="A18" s="4"/>
      <c r="B18" s="30" t="s">
        <v>7</v>
      </c>
      <c r="C18" s="34" t="s">
        <v>30</v>
      </c>
      <c r="D18" s="33"/>
      <c r="E18" s="6">
        <f>[1]Sheet1!$D19</f>
        <v>10600</v>
      </c>
      <c r="F18" s="37"/>
      <c r="G18" s="6">
        <v>15375</v>
      </c>
      <c r="H18" s="37"/>
      <c r="I18" s="9">
        <f t="shared" si="0"/>
        <v>145.04716981132074</v>
      </c>
      <c r="J18" s="10" t="s">
        <v>29</v>
      </c>
    </row>
    <row r="19" spans="1:10" ht="24" x14ac:dyDescent="0.4">
      <c r="A19" s="11"/>
      <c r="B19" s="30" t="s">
        <v>24</v>
      </c>
      <c r="C19" s="34" t="s">
        <v>30</v>
      </c>
      <c r="D19" s="33"/>
      <c r="E19" s="6">
        <f>[1]Sheet1!$D20</f>
        <v>1722000</v>
      </c>
      <c r="F19" s="37"/>
      <c r="G19" s="6">
        <v>601006.9</v>
      </c>
      <c r="H19" s="37"/>
      <c r="I19" s="9">
        <f t="shared" si="0"/>
        <v>34.901678281068527</v>
      </c>
      <c r="J19" s="10" t="s">
        <v>29</v>
      </c>
    </row>
    <row r="20" spans="1:10" ht="24" x14ac:dyDescent="0.55000000000000004">
      <c r="A20" s="4"/>
      <c r="B20" s="30" t="s">
        <v>8</v>
      </c>
      <c r="C20" s="34" t="s">
        <v>30</v>
      </c>
      <c r="D20" s="33"/>
      <c r="E20" s="6">
        <f>[1]Sheet1!$D21</f>
        <v>7600</v>
      </c>
      <c r="F20" s="37"/>
      <c r="G20" s="6">
        <v>0</v>
      </c>
      <c r="H20" s="37"/>
      <c r="I20" s="9">
        <f t="shared" si="0"/>
        <v>0</v>
      </c>
      <c r="J20" s="10" t="s">
        <v>29</v>
      </c>
    </row>
    <row r="21" spans="1:10" ht="24" x14ac:dyDescent="0.55000000000000004">
      <c r="A21" s="4"/>
      <c r="B21" s="30" t="s">
        <v>25</v>
      </c>
      <c r="C21" s="34" t="s">
        <v>30</v>
      </c>
      <c r="D21" s="33"/>
      <c r="E21" s="6">
        <f>[1]Sheet1!$D22</f>
        <v>8800</v>
      </c>
      <c r="F21" s="37"/>
      <c r="G21" s="6">
        <v>2150</v>
      </c>
      <c r="H21" s="37"/>
      <c r="I21" s="9">
        <f t="shared" si="0"/>
        <v>24.431818181818183</v>
      </c>
      <c r="J21" s="10" t="s">
        <v>29</v>
      </c>
    </row>
    <row r="22" spans="1:10" ht="24" x14ac:dyDescent="0.4">
      <c r="A22" s="11"/>
      <c r="B22" s="30" t="s">
        <v>9</v>
      </c>
      <c r="C22" s="34" t="s">
        <v>30</v>
      </c>
      <c r="D22" s="33"/>
      <c r="E22" s="6">
        <f>[1]Sheet1!$D23</f>
        <v>78600</v>
      </c>
      <c r="F22" s="37"/>
      <c r="G22" s="6">
        <v>0</v>
      </c>
      <c r="H22" s="12"/>
      <c r="I22" s="9">
        <f t="shared" si="0"/>
        <v>0</v>
      </c>
      <c r="J22" s="10" t="s">
        <v>29</v>
      </c>
    </row>
    <row r="23" spans="1:10" ht="24" x14ac:dyDescent="0.4">
      <c r="A23" s="2" t="s">
        <v>11</v>
      </c>
      <c r="B23" s="2" t="s">
        <v>30</v>
      </c>
      <c r="C23" s="5" t="s">
        <v>36</v>
      </c>
      <c r="D23" s="33"/>
      <c r="E23" s="6">
        <f>SUM(E9:F22)</f>
        <v>3447800</v>
      </c>
      <c r="F23" s="37"/>
      <c r="G23" s="6">
        <f>SUM(G9:H22)</f>
        <v>882971.9</v>
      </c>
      <c r="H23" s="37"/>
      <c r="I23" s="9">
        <f t="shared" si="0"/>
        <v>25.609719241255295</v>
      </c>
      <c r="J23" s="2" t="s">
        <v>30</v>
      </c>
    </row>
    <row r="24" spans="1:10" ht="29.1" customHeight="1" x14ac:dyDescent="0.4">
      <c r="A24" s="17" t="s">
        <v>37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ht="29.1" customHeight="1" x14ac:dyDescent="0.4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ht="29.1" customHeight="1" x14ac:dyDescent="0.4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ht="29.1" customHeight="1" x14ac:dyDescent="0.4">
      <c r="A27" s="20" t="s">
        <v>0</v>
      </c>
      <c r="B27" s="20" t="s">
        <v>1</v>
      </c>
      <c r="C27" s="21" t="s">
        <v>2</v>
      </c>
      <c r="D27" s="22"/>
      <c r="E27" s="21" t="s">
        <v>3</v>
      </c>
      <c r="F27" s="22"/>
      <c r="G27" s="21" t="s">
        <v>4</v>
      </c>
      <c r="H27" s="22"/>
      <c r="I27" s="23" t="s">
        <v>5</v>
      </c>
      <c r="J27" s="24" t="s">
        <v>6</v>
      </c>
    </row>
    <row r="28" spans="1:10" ht="29.1" customHeight="1" x14ac:dyDescent="0.4">
      <c r="A28" s="25"/>
      <c r="B28" s="25"/>
      <c r="C28" s="26"/>
      <c r="D28" s="27"/>
      <c r="E28" s="26"/>
      <c r="F28" s="27"/>
      <c r="G28" s="26"/>
      <c r="H28" s="27"/>
      <c r="I28" s="28"/>
      <c r="J28" s="42"/>
    </row>
    <row r="29" spans="1:10" ht="24" x14ac:dyDescent="0.55000000000000004">
      <c r="A29" s="4">
        <v>2</v>
      </c>
      <c r="B29" s="30" t="s">
        <v>27</v>
      </c>
      <c r="C29" s="5" t="s">
        <v>30</v>
      </c>
      <c r="D29" s="33"/>
      <c r="E29" s="6" t="s">
        <v>30</v>
      </c>
      <c r="F29" s="37"/>
      <c r="G29" s="13" t="s">
        <v>30</v>
      </c>
      <c r="H29" s="49"/>
      <c r="I29" s="38" t="s">
        <v>30</v>
      </c>
      <c r="J29" s="43" t="s">
        <v>30</v>
      </c>
    </row>
    <row r="30" spans="1:10" ht="24" x14ac:dyDescent="0.55000000000000004">
      <c r="A30" s="4"/>
      <c r="B30" s="30" t="s">
        <v>28</v>
      </c>
      <c r="C30" s="5" t="s">
        <v>30</v>
      </c>
      <c r="D30" s="33"/>
      <c r="E30" s="6" t="s">
        <v>30</v>
      </c>
      <c r="F30" s="37"/>
      <c r="G30" s="13" t="s">
        <v>30</v>
      </c>
      <c r="H30" s="49"/>
      <c r="I30" s="38" t="s">
        <v>30</v>
      </c>
      <c r="J30" s="44" t="s">
        <v>30</v>
      </c>
    </row>
    <row r="31" spans="1:10" ht="24" x14ac:dyDescent="0.55000000000000004">
      <c r="A31" s="4"/>
      <c r="B31" s="30" t="s">
        <v>26</v>
      </c>
      <c r="C31" s="5" t="s">
        <v>30</v>
      </c>
      <c r="D31" s="33"/>
      <c r="E31" s="6">
        <v>77000</v>
      </c>
      <c r="F31" s="37"/>
      <c r="G31" s="6">
        <v>38865</v>
      </c>
      <c r="H31" s="12"/>
      <c r="I31" s="39">
        <f>G31*100/E31</f>
        <v>50.474025974025977</v>
      </c>
      <c r="J31" s="45" t="s">
        <v>29</v>
      </c>
    </row>
    <row r="32" spans="1:10" ht="24" x14ac:dyDescent="0.55000000000000004">
      <c r="A32" s="4"/>
      <c r="B32" s="30" t="s">
        <v>10</v>
      </c>
      <c r="C32" s="5" t="s">
        <v>30</v>
      </c>
      <c r="D32" s="33"/>
      <c r="E32" s="6" t="s">
        <v>30</v>
      </c>
      <c r="F32" s="37"/>
      <c r="G32" s="6" t="s">
        <v>30</v>
      </c>
      <c r="H32" s="50"/>
      <c r="I32" s="40">
        <v>0</v>
      </c>
      <c r="J32" s="44" t="s">
        <v>30</v>
      </c>
    </row>
    <row r="33" spans="1:10" ht="24" x14ac:dyDescent="0.55000000000000004">
      <c r="A33" s="4"/>
      <c r="B33" s="30" t="s">
        <v>30</v>
      </c>
      <c r="C33" s="5" t="s">
        <v>30</v>
      </c>
      <c r="D33" s="33"/>
      <c r="E33" s="6" t="s">
        <v>30</v>
      </c>
      <c r="F33" s="37"/>
      <c r="G33" s="6" t="s">
        <v>30</v>
      </c>
      <c r="H33" s="50"/>
      <c r="I33" s="41">
        <v>0</v>
      </c>
      <c r="J33" s="44" t="s">
        <v>30</v>
      </c>
    </row>
    <row r="34" spans="1:10" ht="24" x14ac:dyDescent="0.4">
      <c r="A34" s="2" t="s">
        <v>11</v>
      </c>
      <c r="B34" s="31" t="s">
        <v>30</v>
      </c>
      <c r="C34" s="5" t="s">
        <v>35</v>
      </c>
      <c r="D34" s="33"/>
      <c r="E34" s="6">
        <f>SUM(E31:F32)</f>
        <v>77000</v>
      </c>
      <c r="F34" s="37"/>
      <c r="G34" s="14">
        <f>SUM(G31:H33)</f>
        <v>38865</v>
      </c>
      <c r="H34" s="49"/>
      <c r="I34" s="39">
        <f>G34*100/E34</f>
        <v>50.474025974025977</v>
      </c>
      <c r="J34" s="46" t="s">
        <v>30</v>
      </c>
    </row>
    <row r="36" spans="1:10" ht="24" x14ac:dyDescent="0.55000000000000004">
      <c r="B36" s="47" t="s">
        <v>34</v>
      </c>
      <c r="F36" s="15"/>
      <c r="G36" s="1" t="s">
        <v>31</v>
      </c>
      <c r="H36" s="1"/>
    </row>
    <row r="37" spans="1:10" ht="24" x14ac:dyDescent="0.55000000000000004">
      <c r="F37" s="15"/>
      <c r="G37" s="15"/>
      <c r="H37" s="15"/>
    </row>
    <row r="38" spans="1:10" ht="24" x14ac:dyDescent="0.55000000000000004">
      <c r="F38" s="48" t="s">
        <v>38</v>
      </c>
      <c r="G38" s="48"/>
      <c r="H38" s="15"/>
    </row>
    <row r="39" spans="1:10" ht="24" x14ac:dyDescent="0.55000000000000004">
      <c r="F39" s="15"/>
      <c r="G39" s="1" t="s">
        <v>33</v>
      </c>
      <c r="H39" s="1"/>
    </row>
    <row r="40" spans="1:10" ht="24" x14ac:dyDescent="0.55000000000000004">
      <c r="F40" s="15"/>
      <c r="G40" s="1" t="s">
        <v>32</v>
      </c>
      <c r="H40" s="1"/>
    </row>
  </sheetData>
  <mergeCells count="92">
    <mergeCell ref="E21:F21"/>
    <mergeCell ref="G21:H21"/>
    <mergeCell ref="C23:D23"/>
    <mergeCell ref="E22:F22"/>
    <mergeCell ref="G22:H22"/>
    <mergeCell ref="C22:D22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E4:F5"/>
    <mergeCell ref="G4:H5"/>
    <mergeCell ref="I4:I5"/>
    <mergeCell ref="J4:J5"/>
    <mergeCell ref="C4:D5"/>
    <mergeCell ref="G16:H16"/>
    <mergeCell ref="G15:H15"/>
    <mergeCell ref="G14:H14"/>
    <mergeCell ref="E16:F16"/>
    <mergeCell ref="E15:F15"/>
    <mergeCell ref="E14:F14"/>
    <mergeCell ref="I27:I28"/>
    <mergeCell ref="J27:J28"/>
    <mergeCell ref="G19:H19"/>
    <mergeCell ref="C17:D17"/>
    <mergeCell ref="E17:F17"/>
    <mergeCell ref="G17:H17"/>
    <mergeCell ref="C18:D18"/>
    <mergeCell ref="E18:F18"/>
    <mergeCell ref="G18:H18"/>
    <mergeCell ref="C19:D19"/>
    <mergeCell ref="E23:F23"/>
    <mergeCell ref="G23:H23"/>
    <mergeCell ref="C20:D20"/>
    <mergeCell ref="E20:F20"/>
    <mergeCell ref="G20:H20"/>
    <mergeCell ref="C21:D21"/>
    <mergeCell ref="C15:D15"/>
    <mergeCell ref="C14:D14"/>
    <mergeCell ref="E19:F19"/>
    <mergeCell ref="G29:H29"/>
    <mergeCell ref="C30:D30"/>
    <mergeCell ref="E30:F30"/>
    <mergeCell ref="G30:H30"/>
    <mergeCell ref="C16:D16"/>
    <mergeCell ref="C29:D29"/>
    <mergeCell ref="E29:F29"/>
    <mergeCell ref="A24:J26"/>
    <mergeCell ref="A27:A28"/>
    <mergeCell ref="B27:B28"/>
    <mergeCell ref="C27:D28"/>
    <mergeCell ref="E27:F28"/>
    <mergeCell ref="G27:H28"/>
    <mergeCell ref="C31:D31"/>
    <mergeCell ref="E31:F31"/>
    <mergeCell ref="G31:H31"/>
    <mergeCell ref="C32:D32"/>
    <mergeCell ref="E32:F32"/>
    <mergeCell ref="G32:H32"/>
    <mergeCell ref="G39:H39"/>
    <mergeCell ref="G40:H40"/>
    <mergeCell ref="G36:H36"/>
    <mergeCell ref="C33:D33"/>
    <mergeCell ref="E33:F33"/>
    <mergeCell ref="G33:H33"/>
    <mergeCell ref="C34:D34"/>
    <mergeCell ref="E34:F34"/>
    <mergeCell ref="G34:H34"/>
    <mergeCell ref="F38:G38"/>
  </mergeCells>
  <pageMargins left="0.39370078740157483" right="0.39370078740157483" top="0.19685039370078741" bottom="0.19685039370078741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สภ.ยะรม ภ.จว.ยะลา</cp:lastModifiedBy>
  <cp:lastPrinted>2026-07-23T03:00:14Z</cp:lastPrinted>
  <dcterms:created xsi:type="dcterms:W3CDTF">2024-01-10T07:59:11Z</dcterms:created>
  <dcterms:modified xsi:type="dcterms:W3CDTF">2026-07-23T03:39:06Z</dcterms:modified>
</cp:coreProperties>
</file>